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H13" s="1"/>
  <c r="A110"/>
  <c r="B196"/>
  <c r="A196"/>
  <c r="J195"/>
  <c r="I195"/>
  <c r="H195"/>
  <c r="G195"/>
  <c r="F195"/>
  <c r="B186"/>
  <c r="A186"/>
  <c r="J185"/>
  <c r="J196" s="1"/>
  <c r="I185"/>
  <c r="I196" s="1"/>
  <c r="H185"/>
  <c r="H196" s="1"/>
  <c r="G185"/>
  <c r="G196" s="1"/>
  <c r="F185"/>
  <c r="B177"/>
  <c r="A177"/>
  <c r="J176"/>
  <c r="I176"/>
  <c r="H176"/>
  <c r="G176"/>
  <c r="F176"/>
  <c r="B167"/>
  <c r="A167"/>
  <c r="J166"/>
  <c r="J177" s="1"/>
  <c r="I166"/>
  <c r="I177" s="1"/>
  <c r="H166"/>
  <c r="H177" s="1"/>
  <c r="G166"/>
  <c r="G177" s="1"/>
  <c r="F166"/>
  <c r="B158"/>
  <c r="A158"/>
  <c r="J157"/>
  <c r="I157"/>
  <c r="H157"/>
  <c r="G157"/>
  <c r="F157"/>
  <c r="B148"/>
  <c r="A148"/>
  <c r="J147"/>
  <c r="J158" s="1"/>
  <c r="I147"/>
  <c r="I158" s="1"/>
  <c r="H147"/>
  <c r="H158" s="1"/>
  <c r="G147"/>
  <c r="G158" s="1"/>
  <c r="F147"/>
  <c r="B139"/>
  <c r="A139"/>
  <c r="J138"/>
  <c r="I138"/>
  <c r="H138"/>
  <c r="G138"/>
  <c r="F138"/>
  <c r="B129"/>
  <c r="A129"/>
  <c r="J128"/>
  <c r="J139" s="1"/>
  <c r="I128"/>
  <c r="I139" s="1"/>
  <c r="H128"/>
  <c r="H139" s="1"/>
  <c r="G128"/>
  <c r="G139" s="1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B101"/>
  <c r="A101"/>
  <c r="J100"/>
  <c r="I100"/>
  <c r="H100"/>
  <c r="G100"/>
  <c r="F100"/>
  <c r="B91"/>
  <c r="A91"/>
  <c r="J90"/>
  <c r="J101" s="1"/>
  <c r="I90"/>
  <c r="I101" s="1"/>
  <c r="H90"/>
  <c r="H101" s="1"/>
  <c r="G90"/>
  <c r="G101" s="1"/>
  <c r="F90"/>
  <c r="F101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I13"/>
  <c r="J13"/>
  <c r="F13"/>
  <c r="I81" l="1"/>
  <c r="H81"/>
  <c r="G81"/>
  <c r="G62"/>
  <c r="F120"/>
  <c r="F139"/>
  <c r="F158"/>
  <c r="F177"/>
  <c r="F196"/>
  <c r="I24"/>
  <c r="F24"/>
  <c r="J24"/>
  <c r="J197" s="1"/>
  <c r="H24"/>
  <c r="G24"/>
  <c r="F197" l="1"/>
  <c r="I197"/>
  <c r="H197"/>
  <c r="G197"/>
</calcChain>
</file>

<file path=xl/sharedStrings.xml><?xml version="1.0" encoding="utf-8"?>
<sst xmlns="http://schemas.openxmlformats.org/spreadsheetml/2006/main" count="248" uniqueCount="66">
  <si>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</si>
  <si>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</si>
  <si>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</si>
  <si>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</si>
  <si>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</si>
  <si>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</si>
  <si>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</si>
  <si>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</si>
  <si>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</si>
  <si>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</si>
  <si>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</si>
  <si>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</si>
  <si>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</si>
  <si>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</si>
  <si>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</si>
  <si>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</si>
  <si>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</si>
  <si>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</si>
  <si>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</si>
  <si>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</si>
  <si>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</si>
  <si>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</si>
  <si>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</si>
  <si>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</si>
  <si>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</si>
  <si>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</si>
  <si>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</si>
  <si>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</si>
  <si>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</si>
  <si>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</si>
  <si>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</si>
  <si>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</si>
  <si>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</si>
  <si>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</si>
  <si>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</si>
  <si>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</si>
  <si>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Кудренко Нина Викторовна</t>
  </si>
  <si>
    <t>Шницель рыбный натуральный с маслом, гарнир пюре картофельное</t>
  </si>
  <si>
    <t>чай с сахаром</t>
  </si>
  <si>
    <t>икра свекольная</t>
  </si>
  <si>
    <t>ржано-пшеничный, пшеничный</t>
  </si>
  <si>
    <t>бутерброд с маслом</t>
  </si>
  <si>
    <t>Котлета из филе бройлера-цыпленка с соусом красным, каша вязкая пшеничная</t>
  </si>
  <si>
    <t>гастрономия</t>
  </si>
  <si>
    <t>50,294,824</t>
  </si>
  <si>
    <t>икра кабачковая</t>
  </si>
  <si>
    <t>кофейный напиток с молоком</t>
  </si>
  <si>
    <t>ржано-пшеничный</t>
  </si>
  <si>
    <t>пудинг из творога с молоком сгущенным</t>
  </si>
  <si>
    <t>какао с молоком</t>
  </si>
  <si>
    <t>яблоко свежее</t>
  </si>
  <si>
    <t>котлета из говядины с соусом красным основным, гарнир макаронные изделия отварные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</si>
  <si>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</si>
  <si>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каша вязкая молочная рисовая с маслом</t>
  </si>
  <si>
    <t>минтай, тушеный в томате с овощами, гарнир пюре картофельное</t>
  </si>
  <si>
    <t>плов из бройлер-цыпленка</t>
  </si>
  <si>
    <t>запеканка из творога с молоком сгущенным</t>
  </si>
  <si>
    <t>капуста тушеная</t>
  </si>
  <si>
    <t>шницель из говядины с соусом красным, каша вязкая пшеничная</t>
  </si>
  <si>
    <t>268,824,303</t>
  </si>
  <si>
    <t>каша вязкая молочная гречневая с маслом</t>
  </si>
  <si>
    <t>бутерброд с маслом, печенье</t>
  </si>
  <si>
    <t>пшеничный</t>
  </si>
  <si>
    <t>печенье</t>
  </si>
  <si>
    <t>йогурт моложный</t>
  </si>
  <si>
    <t>йогурт молочный МДЖ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</si>
</sst>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52</v>
      </c>
      <c r="D1" s="49"/>
      <c r="E1" s="49"/>
      <c r="F1" s="12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5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.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245</v>
      </c>
      <c r="G6" s="40">
        <v>13.6</v>
      </c>
      <c r="H6" s="40">
        <v>16.82</v>
      </c>
      <c r="I6" s="40">
        <v>23.95</v>
      </c>
      <c r="J6" s="40">
        <v>272.16000000000003</v>
      </c>
      <c r="K6" s="41">
        <v>235.31200000000001</v>
      </c>
    </row>
    <row r="7" spans="1:11" ht="15">
      <c r="A7" s="23"/>
      <c r="B7" s="15"/>
      <c r="C7" s="11"/>
      <c r="D7" s="6" t="s">
        <v>26</v>
      </c>
      <c r="E7" s="42" t="s">
        <v>39</v>
      </c>
      <c r="F7" s="43">
        <v>60</v>
      </c>
      <c r="G7" s="43">
        <v>1.38</v>
      </c>
      <c r="H7" s="43">
        <v>4.08</v>
      </c>
      <c r="I7" s="43">
        <v>9.24</v>
      </c>
      <c r="J7" s="43">
        <v>79.2</v>
      </c>
      <c r="K7" s="44">
        <v>75</v>
      </c>
    </row>
    <row r="8" spans="1:11" ht="15">
      <c r="A8" s="23"/>
      <c r="B8" s="15"/>
      <c r="C8" s="11"/>
      <c r="D8" s="7" t="s">
        <v>22</v>
      </c>
      <c r="E8" s="42" t="s">
        <v>38</v>
      </c>
      <c r="F8" s="43">
        <v>215</v>
      </c>
      <c r="G8" s="43">
        <v>0.1</v>
      </c>
      <c r="H8" s="43">
        <f>-I816</f>
        <v>0</v>
      </c>
      <c r="I8" s="43">
        <v>15</v>
      </c>
      <c r="J8" s="43">
        <v>60.4</v>
      </c>
      <c r="K8" s="44">
        <v>376</v>
      </c>
    </row>
    <row r="9" spans="1:11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3.61</v>
      </c>
      <c r="H9" s="43">
        <v>0.47</v>
      </c>
      <c r="I9" s="43">
        <v>23.38</v>
      </c>
      <c r="J9" s="43">
        <v>111.99</v>
      </c>
      <c r="K9" s="44"/>
    </row>
    <row r="10" spans="1:11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7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18.690000000000001</v>
      </c>
      <c r="H13" s="19">
        <f t="shared" si="0"/>
        <v>21.369999999999997</v>
      </c>
      <c r="I13" s="19">
        <f t="shared" si="0"/>
        <v>71.569999999999993</v>
      </c>
      <c r="J13" s="19">
        <f t="shared" si="0"/>
        <v>523.75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570</v>
      </c>
      <c r="G24" s="32">
        <f t="shared" ref="G24:J24" si="2">G13+G23</f>
        <v>18.690000000000001</v>
      </c>
      <c r="H24" s="32">
        <f t="shared" si="2"/>
        <v>21.369999999999997</v>
      </c>
      <c r="I24" s="32">
        <f t="shared" si="2"/>
        <v>71.569999999999993</v>
      </c>
      <c r="J24" s="32">
        <f t="shared" si="2"/>
        <v>523.75</v>
      </c>
      <c r="K24" s="32"/>
    </row>
    <row r="25" spans="1:11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290</v>
      </c>
      <c r="G25" s="40">
        <v>18.559999999999999</v>
      </c>
      <c r="H25" s="40">
        <v>17.899999999999999</v>
      </c>
      <c r="I25" s="40">
        <v>44.17</v>
      </c>
      <c r="J25" s="40">
        <v>412.79</v>
      </c>
      <c r="K25" s="41" t="s">
        <v>44</v>
      </c>
    </row>
    <row r="26" spans="1:11" ht="15">
      <c r="A26" s="14"/>
      <c r="B26" s="15"/>
      <c r="C26" s="11"/>
      <c r="D26" s="6" t="s">
        <v>26</v>
      </c>
      <c r="E26" s="42" t="s">
        <v>45</v>
      </c>
      <c r="F26" s="43">
        <v>60</v>
      </c>
      <c r="G26" s="43">
        <v>1.02</v>
      </c>
      <c r="H26" s="43">
        <v>5.28</v>
      </c>
      <c r="I26" s="43">
        <v>4.62</v>
      </c>
      <c r="J26" s="43">
        <v>70.08</v>
      </c>
      <c r="K26" s="44">
        <v>50</v>
      </c>
    </row>
    <row r="27" spans="1:11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</row>
    <row r="28" spans="1:11" ht="15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1.67</v>
      </c>
      <c r="H28" s="43">
        <v>0.25</v>
      </c>
      <c r="I28" s="43">
        <v>10.59</v>
      </c>
      <c r="J28" s="43">
        <v>51</v>
      </c>
      <c r="K28" s="44"/>
    </row>
    <row r="29" spans="1:11" ht="15">
      <c r="A29" s="14"/>
      <c r="B29" s="15"/>
      <c r="C29" s="11"/>
      <c r="D29" s="7" t="s">
        <v>23</v>
      </c>
      <c r="E29" s="42" t="s">
        <v>62</v>
      </c>
      <c r="F29" s="43">
        <v>30</v>
      </c>
      <c r="G29" s="43">
        <v>2.2799999999999998</v>
      </c>
      <c r="H29" s="43">
        <v>0.27</v>
      </c>
      <c r="I29" s="43">
        <v>14.91</v>
      </c>
      <c r="J29" s="43">
        <v>71.19</v>
      </c>
      <c r="K29" s="44"/>
    </row>
    <row r="30" spans="1:11" ht="15">
      <c r="A30" s="14"/>
      <c r="B30" s="15"/>
      <c r="C30" s="11"/>
      <c r="D30" s="6" t="s">
        <v>43</v>
      </c>
      <c r="E30" s="42"/>
      <c r="F30" s="43">
        <v>40</v>
      </c>
      <c r="G30" s="43">
        <v>2.36</v>
      </c>
      <c r="H30" s="43">
        <v>7.52</v>
      </c>
      <c r="I30" s="43">
        <v>14.98</v>
      </c>
      <c r="J30" s="43">
        <v>137.04</v>
      </c>
      <c r="K30" s="44">
        <v>1</v>
      </c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3">SUM(G25:G31)</f>
        <v>29.47</v>
      </c>
      <c r="H32" s="19">
        <f t="shared" ref="H32" si="4">SUM(H25:H31)</f>
        <v>33.9</v>
      </c>
      <c r="I32" s="19">
        <f t="shared" ref="I32" si="5">SUM(I25:I31)</f>
        <v>117.61</v>
      </c>
      <c r="J32" s="19">
        <f t="shared" ref="J32" si="6">SUM(J25:J31)</f>
        <v>893.90000000000009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645</v>
      </c>
      <c r="G43" s="32">
        <f t="shared" ref="G43" si="11">G32+G42</f>
        <v>29.47</v>
      </c>
      <c r="H43" s="32">
        <f t="shared" ref="H43" si="12">H32+H42</f>
        <v>33.9</v>
      </c>
      <c r="I43" s="32">
        <f t="shared" ref="I43" si="13">I32+I42</f>
        <v>117.61</v>
      </c>
      <c r="J43" s="32">
        <f t="shared" ref="J43" si="14">J32+J42</f>
        <v>893.90000000000009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</row>
    <row r="47" spans="1:11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24</v>
      </c>
      <c r="E48" s="42" t="s">
        <v>50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90</v>
      </c>
      <c r="K48" s="44">
        <v>338</v>
      </c>
    </row>
    <row r="49" spans="1:11" ht="15">
      <c r="A49" s="23"/>
      <c r="B49" s="15"/>
      <c r="C49" s="11"/>
      <c r="D49" s="6" t="s">
        <v>43</v>
      </c>
      <c r="E49" s="42" t="s">
        <v>41</v>
      </c>
      <c r="F49" s="43">
        <v>40</v>
      </c>
      <c r="G49" s="43">
        <v>2.36</v>
      </c>
      <c r="H49" s="43">
        <v>7.52</v>
      </c>
      <c r="I49" s="43">
        <v>14.98</v>
      </c>
      <c r="J49" s="43">
        <v>137.04</v>
      </c>
      <c r="K49" s="44">
        <v>1</v>
      </c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5">SUM(G44:G50)</f>
        <v>19.169999999999998</v>
      </c>
      <c r="H51" s="19">
        <f t="shared" ref="H51" si="16">SUM(H44:H50)</f>
        <v>17.22</v>
      </c>
      <c r="I51" s="19">
        <f t="shared" ref="I51" si="17">SUM(I44:I50)</f>
        <v>92.52</v>
      </c>
      <c r="J51" s="19">
        <f t="shared" ref="J51" si="18">SUM(J44:J50)</f>
        <v>602.93999999999994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640</v>
      </c>
      <c r="G62" s="32">
        <f t="shared" ref="G62" si="23">G51+G61</f>
        <v>19.169999999999998</v>
      </c>
      <c r="H62" s="32">
        <f t="shared" ref="H62" si="24">H51+H61</f>
        <v>17.22</v>
      </c>
      <c r="I62" s="32">
        <f t="shared" ref="I62" si="25">I51+I61</f>
        <v>92.52</v>
      </c>
      <c r="J62" s="32">
        <f t="shared" ref="J62" si="26">J51+J61</f>
        <v>602.93999999999994</v>
      </c>
      <c r="K62" s="32"/>
    </row>
    <row r="63" spans="1:11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290</v>
      </c>
      <c r="G63" s="40">
        <v>16.87</v>
      </c>
      <c r="H63" s="40">
        <v>15.53</v>
      </c>
      <c r="I63" s="40">
        <v>49.49</v>
      </c>
      <c r="J63" s="40">
        <v>417.21</v>
      </c>
      <c r="K63" s="41">
        <v>268.82400000000001</v>
      </c>
    </row>
    <row r="64" spans="1:11" ht="1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1.02</v>
      </c>
      <c r="H64" s="43">
        <v>5.28</v>
      </c>
      <c r="I64" s="43">
        <v>4.62</v>
      </c>
      <c r="J64" s="43">
        <v>70.08</v>
      </c>
      <c r="K64" s="44">
        <v>50</v>
      </c>
    </row>
    <row r="65" spans="1:11" ht="1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</row>
    <row r="66" spans="1:11" ht="15">
      <c r="A66" s="23"/>
      <c r="B66" s="15"/>
      <c r="C66" s="11"/>
      <c r="D66" s="7" t="s">
        <v>23</v>
      </c>
      <c r="E66" s="42" t="s">
        <v>47</v>
      </c>
      <c r="F66" s="43">
        <v>25</v>
      </c>
      <c r="G66" s="43">
        <v>1.67</v>
      </c>
      <c r="H66" s="43">
        <v>0.25</v>
      </c>
      <c r="I66" s="43">
        <v>10.59</v>
      </c>
      <c r="J66" s="43">
        <v>51</v>
      </c>
      <c r="K66" s="44"/>
    </row>
    <row r="67" spans="1:11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 t="s">
        <v>43</v>
      </c>
      <c r="E68" s="42" t="s">
        <v>41</v>
      </c>
      <c r="F68" s="43">
        <v>40</v>
      </c>
      <c r="G68" s="43">
        <v>2.36</v>
      </c>
      <c r="H68" s="43">
        <v>7.52</v>
      </c>
      <c r="I68" s="43">
        <v>14.98</v>
      </c>
      <c r="J68" s="43">
        <v>137.4</v>
      </c>
      <c r="K68" s="44">
        <v>1</v>
      </c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27">SUM(G63:G69)</f>
        <v>22.020000000000003</v>
      </c>
      <c r="H70" s="19">
        <f t="shared" ref="H70" si="28">SUM(H63:H69)</f>
        <v>28.58</v>
      </c>
      <c r="I70" s="19">
        <f t="shared" ref="I70" si="29">SUM(I63:I69)</f>
        <v>94.68</v>
      </c>
      <c r="J70" s="19">
        <f t="shared" ref="J70" si="30">SUM(J63:J69)</f>
        <v>736.08999999999992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615</v>
      </c>
      <c r="G81" s="32">
        <f t="shared" ref="G81" si="35">G70+G80</f>
        <v>22.020000000000003</v>
      </c>
      <c r="H81" s="32">
        <f t="shared" ref="H81" si="36">H70+H80</f>
        <v>28.58</v>
      </c>
      <c r="I81" s="32">
        <f t="shared" ref="I81" si="37">I70+I80</f>
        <v>94.68</v>
      </c>
      <c r="J81" s="32">
        <f t="shared" ref="J81" si="38">J70+J80</f>
        <v>736.08999999999992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22</v>
      </c>
      <c r="E84" s="42" t="s">
        <v>38</v>
      </c>
      <c r="F84" s="43">
        <v>215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</row>
    <row r="85" spans="1:11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</v>
      </c>
      <c r="H85" s="43">
        <v>0.3</v>
      </c>
      <c r="I85" s="43">
        <v>12.7</v>
      </c>
      <c r="J85" s="43">
        <v>60.2</v>
      </c>
      <c r="K85" s="44"/>
    </row>
    <row r="86" spans="1:11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 t="s">
        <v>43</v>
      </c>
      <c r="E87" s="42" t="s">
        <v>41</v>
      </c>
      <c r="F87" s="43">
        <v>40</v>
      </c>
      <c r="G87" s="43">
        <v>2.36</v>
      </c>
      <c r="H87" s="43">
        <v>7.52</v>
      </c>
      <c r="I87" s="43">
        <v>14.98</v>
      </c>
      <c r="J87" s="43">
        <v>137.04</v>
      </c>
      <c r="K87" s="44">
        <v>3</v>
      </c>
    </row>
    <row r="88" spans="1:11" ht="15">
      <c r="A88" s="23"/>
      <c r="B88" s="15"/>
      <c r="C88" s="11"/>
      <c r="D88" s="6" t="s">
        <v>43</v>
      </c>
      <c r="E88" s="42" t="s">
        <v>63</v>
      </c>
      <c r="F88" s="43">
        <v>50</v>
      </c>
      <c r="G88" s="43">
        <v>5.86</v>
      </c>
      <c r="H88" s="43">
        <v>5.94</v>
      </c>
      <c r="I88" s="43">
        <v>40.799999999999997</v>
      </c>
      <c r="J88" s="43">
        <v>240</v>
      </c>
      <c r="K88" s="44"/>
    </row>
    <row r="89" spans="1:11" ht="15">
      <c r="A89" s="23"/>
      <c r="B89" s="15"/>
      <c r="C89" s="11"/>
      <c r="D89" s="6" t="s">
        <v>43</v>
      </c>
      <c r="E89" s="42" t="s">
        <v>64</v>
      </c>
      <c r="F89" s="43">
        <v>100</v>
      </c>
      <c r="G89" s="43">
        <v>1.6</v>
      </c>
      <c r="H89" s="43">
        <v>1.2</v>
      </c>
      <c r="I89" s="43">
        <v>12.5</v>
      </c>
      <c r="J89" s="43">
        <v>67.2</v>
      </c>
      <c r="K89" s="44"/>
    </row>
    <row r="90" spans="1:11" ht="15">
      <c r="A90" s="24"/>
      <c r="B90" s="17"/>
      <c r="C90" s="8"/>
      <c r="D90" s="18" t="s">
        <v>33</v>
      </c>
      <c r="E90" s="9"/>
      <c r="F90" s="19">
        <f>SUM(F82:F89)</f>
        <v>640</v>
      </c>
      <c r="G90" s="19">
        <f t="shared" ref="G90" si="39">SUM(G82:G89)</f>
        <v>17.86</v>
      </c>
      <c r="H90" s="19">
        <f t="shared" ref="H90" si="40">SUM(H82:H89)</f>
        <v>21.86</v>
      </c>
      <c r="I90" s="19">
        <f t="shared" ref="I90" si="41">SUM(I82:I89)</f>
        <v>139.49</v>
      </c>
      <c r="J90" s="19">
        <f t="shared" ref="J90" si="42">SUM(J82:J89)</f>
        <v>824.84</v>
      </c>
      <c r="K90" s="25"/>
    </row>
    <row r="91" spans="1:11" ht="1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</row>
    <row r="93" spans="1:11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</row>
    <row r="95" spans="1:11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</row>
    <row r="100" spans="1:11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3">SUM(G91:G99)</f>
        <v>0</v>
      </c>
      <c r="H100" s="19">
        <f t="shared" ref="H100" si="44">SUM(H91:H99)</f>
        <v>0</v>
      </c>
      <c r="I100" s="19">
        <f t="shared" ref="I100" si="45">SUM(I91:I99)</f>
        <v>0</v>
      </c>
      <c r="J100" s="19">
        <f t="shared" ref="J100" si="46">SUM(J91:J99)</f>
        <v>0</v>
      </c>
      <c r="K100" s="25"/>
    </row>
    <row r="101" spans="1:11" ht="15.75" customHeight="1" thickBot="1">
      <c r="A101" s="29">
        <f>A82</f>
        <v>1</v>
      </c>
      <c r="B101" s="30">
        <f>B82</f>
        <v>5</v>
      </c>
      <c r="C101" s="53" t="s">
        <v>4</v>
      </c>
      <c r="D101" s="54"/>
      <c r="E101" s="31"/>
      <c r="F101" s="32">
        <f>F90+F100</f>
        <v>640</v>
      </c>
      <c r="G101" s="32">
        <f t="shared" ref="G101" si="47">G90+G100</f>
        <v>17.86</v>
      </c>
      <c r="H101" s="32">
        <f t="shared" ref="H101" si="48">H90+H100</f>
        <v>21.86</v>
      </c>
      <c r="I101" s="32">
        <f t="shared" ref="I101" si="49">I90+I100</f>
        <v>139.49</v>
      </c>
      <c r="J101" s="32">
        <f t="shared" ref="J101" si="50">J90+J100</f>
        <v>824.84</v>
      </c>
      <c r="K101" s="32"/>
    </row>
    <row r="102" spans="1:11" ht="25.5">
      <c r="A102" s="20">
        <v>2</v>
      </c>
      <c r="B102" s="21">
        <v>1</v>
      </c>
      <c r="C102" s="22" t="s">
        <v>20</v>
      </c>
      <c r="D102" s="5" t="s">
        <v>21</v>
      </c>
      <c r="E102" s="39" t="s">
        <v>54</v>
      </c>
      <c r="F102" s="40">
        <v>330</v>
      </c>
      <c r="G102" s="40">
        <v>14.04</v>
      </c>
      <c r="H102" s="40">
        <v>13.74</v>
      </c>
      <c r="I102" s="40">
        <v>27.21</v>
      </c>
      <c r="J102" s="40">
        <v>289.02</v>
      </c>
      <c r="K102" s="41">
        <v>229.31200000000001</v>
      </c>
    </row>
    <row r="103" spans="1:11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22</v>
      </c>
      <c r="E104" s="42" t="s">
        <v>38</v>
      </c>
      <c r="F104" s="43">
        <v>215</v>
      </c>
      <c r="G104" s="43">
        <v>0.1</v>
      </c>
      <c r="H104" s="43">
        <v>0</v>
      </c>
      <c r="I104" s="43">
        <v>15</v>
      </c>
      <c r="J104" s="43">
        <v>60.4</v>
      </c>
      <c r="K104" s="44">
        <v>376</v>
      </c>
    </row>
    <row r="105" spans="1:11" ht="15">
      <c r="A105" s="23"/>
      <c r="B105" s="15"/>
      <c r="C105" s="11"/>
      <c r="D105" s="7" t="s">
        <v>23</v>
      </c>
      <c r="E105" s="42" t="s">
        <v>47</v>
      </c>
      <c r="F105" s="43">
        <v>30</v>
      </c>
      <c r="G105" s="43">
        <v>2</v>
      </c>
      <c r="H105" s="43">
        <v>0.3</v>
      </c>
      <c r="I105" s="43">
        <v>12.7</v>
      </c>
      <c r="J105" s="43">
        <v>61.2</v>
      </c>
      <c r="K105" s="44"/>
    </row>
    <row r="106" spans="1:11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 t="s">
        <v>23</v>
      </c>
      <c r="E107" s="42" t="s">
        <v>62</v>
      </c>
      <c r="F107" s="43">
        <v>30</v>
      </c>
      <c r="G107" s="43">
        <v>2.2799999999999998</v>
      </c>
      <c r="H107" s="43">
        <v>0.27</v>
      </c>
      <c r="I107" s="43">
        <v>14.91</v>
      </c>
      <c r="J107" s="43">
        <v>71.19</v>
      </c>
      <c r="K107" s="44"/>
    </row>
    <row r="108" spans="1:11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</row>
    <row r="109" spans="1:11" ht="15">
      <c r="A109" s="24"/>
      <c r="B109" s="17"/>
      <c r="C109" s="8"/>
      <c r="D109" s="18" t="s">
        <v>33</v>
      </c>
      <c r="E109" s="9"/>
      <c r="F109" s="19">
        <f>SUM(F102:F108)</f>
        <v>605</v>
      </c>
      <c r="G109" s="19">
        <f t="shared" ref="G109:J109" si="51">SUM(G102:G108)</f>
        <v>18.420000000000002</v>
      </c>
      <c r="H109" s="19">
        <f t="shared" si="51"/>
        <v>14.31</v>
      </c>
      <c r="I109" s="19">
        <f t="shared" si="51"/>
        <v>69.819999999999993</v>
      </c>
      <c r="J109" s="19">
        <f t="shared" si="51"/>
        <v>481.80999999999995</v>
      </c>
      <c r="K109" s="25"/>
    </row>
    <row r="110" spans="1:11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</row>
    <row r="112" spans="1:11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</row>
    <row r="114" spans="1:11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</row>
    <row r="119" spans="1:11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</row>
    <row r="120" spans="1:11" ht="15.75" thickBot="1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605</v>
      </c>
      <c r="G120" s="32">
        <f t="shared" ref="G120" si="53">G109+G119</f>
        <v>18.420000000000002</v>
      </c>
      <c r="H120" s="32">
        <f t="shared" ref="H120" si="54">H109+H119</f>
        <v>14.31</v>
      </c>
      <c r="I120" s="32">
        <f t="shared" ref="I120" si="55">I109+I119</f>
        <v>69.819999999999993</v>
      </c>
      <c r="J120" s="32">
        <f t="shared" ref="J120" si="56">J109+J119</f>
        <v>481.80999999999995</v>
      </c>
      <c r="K120" s="32"/>
    </row>
    <row r="121" spans="1:11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55</v>
      </c>
      <c r="F121" s="40">
        <v>240</v>
      </c>
      <c r="G121" s="40">
        <v>16.100000000000001</v>
      </c>
      <c r="H121" s="40">
        <v>17.600000000000001</v>
      </c>
      <c r="I121" s="40">
        <v>28.3</v>
      </c>
      <c r="J121" s="40">
        <v>336</v>
      </c>
      <c r="K121" s="41">
        <v>291</v>
      </c>
    </row>
    <row r="122" spans="1:11" ht="15">
      <c r="A122" s="14"/>
      <c r="B122" s="15"/>
      <c r="C122" s="11"/>
      <c r="D122" s="6" t="s">
        <v>26</v>
      </c>
      <c r="E122" s="42" t="s">
        <v>45</v>
      </c>
      <c r="F122" s="43">
        <v>60</v>
      </c>
      <c r="G122" s="43">
        <v>1.02</v>
      </c>
      <c r="H122" s="43">
        <v>5.28</v>
      </c>
      <c r="I122" s="43">
        <v>4.62</v>
      </c>
      <c r="J122" s="43">
        <v>70.08</v>
      </c>
      <c r="K122" s="44">
        <v>50</v>
      </c>
    </row>
    <row r="123" spans="1:11" ht="15">
      <c r="A123" s="14"/>
      <c r="B123" s="15"/>
      <c r="C123" s="11"/>
      <c r="D123" s="7" t="s">
        <v>22</v>
      </c>
      <c r="E123" s="42" t="s">
        <v>46</v>
      </c>
      <c r="F123" s="43">
        <v>200</v>
      </c>
      <c r="G123" s="43">
        <v>3.58</v>
      </c>
      <c r="H123" s="43">
        <v>2.68</v>
      </c>
      <c r="I123" s="43">
        <v>28.34</v>
      </c>
      <c r="J123" s="43">
        <v>151.80000000000001</v>
      </c>
      <c r="K123" s="44">
        <v>379</v>
      </c>
    </row>
    <row r="124" spans="1:11" ht="15">
      <c r="A124" s="14"/>
      <c r="B124" s="15"/>
      <c r="C124" s="11"/>
      <c r="D124" s="7" t="s">
        <v>23</v>
      </c>
      <c r="E124" s="42" t="s">
        <v>47</v>
      </c>
      <c r="F124" s="43">
        <v>25</v>
      </c>
      <c r="G124" s="43">
        <v>1.67</v>
      </c>
      <c r="H124" s="43">
        <v>0.25</v>
      </c>
      <c r="I124" s="43">
        <v>10.59</v>
      </c>
      <c r="J124" s="43">
        <v>51</v>
      </c>
      <c r="K124" s="44"/>
    </row>
    <row r="125" spans="1:11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 t="s">
        <v>43</v>
      </c>
      <c r="E126" s="42" t="s">
        <v>41</v>
      </c>
      <c r="F126" s="43">
        <v>40</v>
      </c>
      <c r="G126" s="43">
        <v>2.36</v>
      </c>
      <c r="H126" s="43">
        <v>7.52</v>
      </c>
      <c r="I126" s="43">
        <v>14.98</v>
      </c>
      <c r="J126" s="43">
        <v>137.04</v>
      </c>
      <c r="K126" s="44">
        <v>1</v>
      </c>
    </row>
    <row r="127" spans="1:11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</row>
    <row r="128" spans="1:11" ht="15">
      <c r="A128" s="16"/>
      <c r="B128" s="17"/>
      <c r="C128" s="8"/>
      <c r="D128" s="18" t="s">
        <v>33</v>
      </c>
      <c r="E128" s="9"/>
      <c r="F128" s="19">
        <f>SUM(F121:F127)</f>
        <v>565</v>
      </c>
      <c r="G128" s="19">
        <f t="shared" ref="G128:J128" si="57">SUM(G121:G127)</f>
        <v>24.730000000000004</v>
      </c>
      <c r="H128" s="19">
        <f t="shared" si="57"/>
        <v>33.33</v>
      </c>
      <c r="I128" s="19">
        <f t="shared" si="57"/>
        <v>86.830000000000013</v>
      </c>
      <c r="J128" s="19">
        <f t="shared" si="57"/>
        <v>745.92</v>
      </c>
      <c r="K128" s="25"/>
    </row>
    <row r="129" spans="1:11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</row>
    <row r="131" spans="1:11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</row>
    <row r="132" spans="1:11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</row>
    <row r="133" spans="1:11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</row>
    <row r="138" spans="1:11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</row>
    <row r="139" spans="1:11" ht="15.75" thickBot="1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565</v>
      </c>
      <c r="G139" s="32">
        <f t="shared" ref="G139" si="59">G128+G138</f>
        <v>24.730000000000004</v>
      </c>
      <c r="H139" s="32">
        <f t="shared" ref="H139" si="60">H128+H138</f>
        <v>33.33</v>
      </c>
      <c r="I139" s="32">
        <f t="shared" ref="I139" si="61">I128+I138</f>
        <v>86.830000000000013</v>
      </c>
      <c r="J139" s="32">
        <f t="shared" ref="J139" si="62">J128+J138</f>
        <v>745.92</v>
      </c>
      <c r="K139" s="32"/>
    </row>
    <row r="140" spans="1:11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56</v>
      </c>
      <c r="F140" s="40">
        <v>200</v>
      </c>
      <c r="G140" s="40">
        <v>11.38</v>
      </c>
      <c r="H140" s="40">
        <v>6.5</v>
      </c>
      <c r="I140" s="40">
        <v>27.33</v>
      </c>
      <c r="J140" s="40">
        <v>213.34</v>
      </c>
      <c r="K140" s="41">
        <v>223</v>
      </c>
    </row>
    <row r="141" spans="1:11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</row>
    <row r="142" spans="1:11" ht="15">
      <c r="A142" s="23"/>
      <c r="B142" s="15"/>
      <c r="C142" s="11"/>
      <c r="D142" s="7" t="s">
        <v>22</v>
      </c>
      <c r="E142" s="42" t="s">
        <v>38</v>
      </c>
      <c r="F142" s="43">
        <v>215</v>
      </c>
      <c r="G142" s="43">
        <v>0.1</v>
      </c>
      <c r="H142" s="43">
        <v>0</v>
      </c>
      <c r="I142" s="43">
        <v>15</v>
      </c>
      <c r="J142" s="43">
        <v>60.4</v>
      </c>
      <c r="K142" s="44">
        <v>376</v>
      </c>
    </row>
    <row r="143" spans="1:11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7" t="s">
        <v>24</v>
      </c>
      <c r="E144" s="42" t="s">
        <v>50</v>
      </c>
      <c r="F144" s="43">
        <v>200</v>
      </c>
      <c r="G144" s="43">
        <v>0.8</v>
      </c>
      <c r="H144" s="43">
        <v>0.8</v>
      </c>
      <c r="I144" s="43">
        <v>19.600000000000001</v>
      </c>
      <c r="J144" s="43">
        <v>90</v>
      </c>
      <c r="K144" s="44"/>
    </row>
    <row r="145" spans="1:11" ht="15">
      <c r="A145" s="23"/>
      <c r="B145" s="15"/>
      <c r="C145" s="11"/>
      <c r="D145" s="6" t="s">
        <v>43</v>
      </c>
      <c r="E145" s="42" t="s">
        <v>41</v>
      </c>
      <c r="F145" s="43">
        <v>40</v>
      </c>
      <c r="G145" s="43">
        <v>2.36</v>
      </c>
      <c r="H145" s="43">
        <v>7.52</v>
      </c>
      <c r="I145" s="43">
        <v>14.98</v>
      </c>
      <c r="J145" s="43">
        <v>137.04</v>
      </c>
      <c r="K145" s="44">
        <v>1</v>
      </c>
    </row>
    <row r="146" spans="1:11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15">
      <c r="A147" s="24"/>
      <c r="B147" s="17"/>
      <c r="C147" s="8"/>
      <c r="D147" s="18" t="s">
        <v>33</v>
      </c>
      <c r="E147" s="9"/>
      <c r="F147" s="19">
        <f>SUM(F140:F146)</f>
        <v>655</v>
      </c>
      <c r="G147" s="19">
        <f t="shared" ref="G147:J147" si="63">SUM(G140:G146)</f>
        <v>14.64</v>
      </c>
      <c r="H147" s="19">
        <f t="shared" si="63"/>
        <v>14.82</v>
      </c>
      <c r="I147" s="19">
        <f t="shared" si="63"/>
        <v>76.91</v>
      </c>
      <c r="J147" s="19">
        <f t="shared" si="63"/>
        <v>500.78</v>
      </c>
      <c r="K147" s="25"/>
    </row>
    <row r="148" spans="1:11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</row>
    <row r="150" spans="1:11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</row>
    <row r="152" spans="1:11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</row>
    <row r="157" spans="1:11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4">SUM(G148:G156)</f>
        <v>0</v>
      </c>
      <c r="H157" s="19">
        <f t="shared" si="64"/>
        <v>0</v>
      </c>
      <c r="I157" s="19">
        <f t="shared" si="64"/>
        <v>0</v>
      </c>
      <c r="J157" s="19">
        <f t="shared" si="64"/>
        <v>0</v>
      </c>
      <c r="K157" s="25"/>
    </row>
    <row r="158" spans="1:11" ht="15.75" thickBot="1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655</v>
      </c>
      <c r="G158" s="32">
        <f t="shared" ref="G158" si="65">G147+G157</f>
        <v>14.64</v>
      </c>
      <c r="H158" s="32">
        <f t="shared" ref="H158" si="66">H147+H157</f>
        <v>14.82</v>
      </c>
      <c r="I158" s="32">
        <f t="shared" ref="I158" si="67">I147+I157</f>
        <v>76.91</v>
      </c>
      <c r="J158" s="32">
        <f t="shared" ref="J158" si="68">J147+J157</f>
        <v>500.78</v>
      </c>
      <c r="K158" s="32"/>
    </row>
    <row r="159" spans="1:11" ht="25.5">
      <c r="A159" s="20">
        <v>2</v>
      </c>
      <c r="B159" s="21">
        <v>4</v>
      </c>
      <c r="C159" s="22" t="s">
        <v>20</v>
      </c>
      <c r="D159" s="5" t="s">
        <v>21</v>
      </c>
      <c r="E159" s="39" t="s">
        <v>58</v>
      </c>
      <c r="F159" s="40">
        <v>290</v>
      </c>
      <c r="G159" s="40">
        <v>15.69</v>
      </c>
      <c r="H159" s="40">
        <v>15.39</v>
      </c>
      <c r="I159" s="40">
        <v>50.08</v>
      </c>
      <c r="J159" s="40">
        <v>401.59</v>
      </c>
      <c r="K159" s="41" t="s">
        <v>59</v>
      </c>
    </row>
    <row r="160" spans="1:11" ht="15">
      <c r="A160" s="23"/>
      <c r="B160" s="15"/>
      <c r="C160" s="11"/>
      <c r="D160" s="6" t="s">
        <v>26</v>
      </c>
      <c r="E160" s="42" t="s">
        <v>57</v>
      </c>
      <c r="F160" s="43">
        <v>60</v>
      </c>
      <c r="G160" s="43">
        <v>1.25</v>
      </c>
      <c r="H160" s="43">
        <v>1.61</v>
      </c>
      <c r="I160" s="43">
        <v>8.0399999999999991</v>
      </c>
      <c r="J160" s="43">
        <v>51.62</v>
      </c>
      <c r="K160" s="44">
        <v>321</v>
      </c>
    </row>
    <row r="161" spans="1:11" ht="15">
      <c r="A161" s="23"/>
      <c r="B161" s="15"/>
      <c r="C161" s="11"/>
      <c r="D161" s="7" t="s">
        <v>22</v>
      </c>
      <c r="E161" s="42" t="s">
        <v>38</v>
      </c>
      <c r="F161" s="43">
        <v>215</v>
      </c>
      <c r="G161" s="43">
        <v>0.1</v>
      </c>
      <c r="H161" s="43">
        <v>0</v>
      </c>
      <c r="I161" s="43">
        <v>15</v>
      </c>
      <c r="J161" s="43">
        <v>60.4</v>
      </c>
      <c r="K161" s="44">
        <v>376</v>
      </c>
    </row>
    <row r="162" spans="1:11" ht="15">
      <c r="A162" s="23"/>
      <c r="B162" s="15"/>
      <c r="C162" s="11"/>
      <c r="D162" s="7" t="s">
        <v>23</v>
      </c>
      <c r="E162" s="42" t="s">
        <v>47</v>
      </c>
      <c r="F162" s="43">
        <v>25</v>
      </c>
      <c r="G162" s="43">
        <v>1.66</v>
      </c>
      <c r="H162" s="43">
        <v>0.25</v>
      </c>
      <c r="I162" s="43">
        <v>10.58</v>
      </c>
      <c r="J162" s="43">
        <v>51</v>
      </c>
      <c r="K162" s="44"/>
    </row>
    <row r="163" spans="1:11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 t="s">
        <v>43</v>
      </c>
      <c r="E164" s="42" t="s">
        <v>41</v>
      </c>
      <c r="F164" s="43">
        <v>40</v>
      </c>
      <c r="G164" s="43">
        <v>2.36</v>
      </c>
      <c r="H164" s="43">
        <v>7.52</v>
      </c>
      <c r="I164" s="43">
        <v>14.98</v>
      </c>
      <c r="J164" s="43">
        <v>137.04</v>
      </c>
      <c r="K164" s="44">
        <v>1</v>
      </c>
    </row>
    <row r="165" spans="1:11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</row>
    <row r="166" spans="1:11" ht="15">
      <c r="A166" s="24"/>
      <c r="B166" s="17"/>
      <c r="C166" s="8"/>
      <c r="D166" s="18" t="s">
        <v>33</v>
      </c>
      <c r="E166" s="9"/>
      <c r="F166" s="19">
        <f>SUM(F159:F165)</f>
        <v>630</v>
      </c>
      <c r="G166" s="19">
        <f t="shared" ref="G166:J166" si="69">SUM(G159:G165)</f>
        <v>21.06</v>
      </c>
      <c r="H166" s="19">
        <f t="shared" si="69"/>
        <v>24.77</v>
      </c>
      <c r="I166" s="19">
        <f t="shared" si="69"/>
        <v>98.68</v>
      </c>
      <c r="J166" s="19">
        <f t="shared" si="69"/>
        <v>701.65</v>
      </c>
      <c r="K166" s="25"/>
    </row>
    <row r="167" spans="1:11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</row>
    <row r="169" spans="1:11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</row>
    <row r="170" spans="1:11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</row>
    <row r="171" spans="1:11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</row>
    <row r="176" spans="1:11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0">SUM(G167:G175)</f>
        <v>0</v>
      </c>
      <c r="H176" s="19">
        <f t="shared" si="70"/>
        <v>0</v>
      </c>
      <c r="I176" s="19">
        <f t="shared" si="70"/>
        <v>0</v>
      </c>
      <c r="J176" s="19">
        <f t="shared" si="70"/>
        <v>0</v>
      </c>
      <c r="K176" s="25"/>
    </row>
    <row r="177" spans="1:11" ht="15.75" thickBot="1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630</v>
      </c>
      <c r="G177" s="32">
        <f t="shared" ref="G177" si="71">G166+G176</f>
        <v>21.06</v>
      </c>
      <c r="H177" s="32">
        <f t="shared" ref="H177" si="72">H166+H176</f>
        <v>24.77</v>
      </c>
      <c r="I177" s="32">
        <f t="shared" ref="I177" si="73">I166+I176</f>
        <v>98.68</v>
      </c>
      <c r="J177" s="32">
        <f t="shared" ref="J177" si="74">J166+J176</f>
        <v>701.65</v>
      </c>
      <c r="K177" s="32"/>
    </row>
    <row r="178" spans="1:11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60</v>
      </c>
      <c r="F178" s="40">
        <v>205</v>
      </c>
      <c r="G178" s="40">
        <v>8.61</v>
      </c>
      <c r="H178" s="40">
        <v>9.1300000000000008</v>
      </c>
      <c r="I178" s="40">
        <v>38.229999999999997</v>
      </c>
      <c r="J178" s="40">
        <v>269.52999999999997</v>
      </c>
      <c r="K178" s="41">
        <v>173</v>
      </c>
    </row>
    <row r="179" spans="1:11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22</v>
      </c>
      <c r="E180" s="42" t="s">
        <v>49</v>
      </c>
      <c r="F180" s="43">
        <v>200</v>
      </c>
      <c r="G180" s="43">
        <v>3.76</v>
      </c>
      <c r="H180" s="43">
        <v>3.2</v>
      </c>
      <c r="I180" s="43">
        <v>26.74</v>
      </c>
      <c r="J180" s="43">
        <v>150.80000000000001</v>
      </c>
      <c r="K180" s="44">
        <v>382</v>
      </c>
    </row>
    <row r="181" spans="1:11" ht="15">
      <c r="A181" s="23"/>
      <c r="B181" s="15"/>
      <c r="C181" s="11"/>
      <c r="D181" s="7" t="s">
        <v>23</v>
      </c>
      <c r="E181" s="42" t="s">
        <v>47</v>
      </c>
      <c r="F181" s="43">
        <v>30</v>
      </c>
      <c r="G181" s="43">
        <v>2</v>
      </c>
      <c r="H181" s="43">
        <v>0.3</v>
      </c>
      <c r="I181" s="43">
        <v>12.7</v>
      </c>
      <c r="J181" s="43">
        <v>61.2</v>
      </c>
      <c r="K181" s="44"/>
    </row>
    <row r="182" spans="1:11" ht="15">
      <c r="A182" s="23"/>
      <c r="B182" s="15"/>
      <c r="C182" s="11"/>
      <c r="D182" s="7" t="s">
        <v>43</v>
      </c>
      <c r="E182" s="42" t="s">
        <v>65</v>
      </c>
      <c r="F182" s="43">
        <v>100</v>
      </c>
      <c r="G182" s="43">
        <v>1.6</v>
      </c>
      <c r="H182" s="43">
        <v>1.2</v>
      </c>
      <c r="I182" s="43">
        <v>12.5</v>
      </c>
      <c r="J182" s="43">
        <v>67.2</v>
      </c>
      <c r="K182" s="44"/>
    </row>
    <row r="183" spans="1:11" ht="15">
      <c r="A183" s="23"/>
      <c r="B183" s="15"/>
      <c r="C183" s="11"/>
      <c r="D183" s="6" t="s">
        <v>43</v>
      </c>
      <c r="E183" s="42" t="s">
        <v>61</v>
      </c>
      <c r="F183" s="43">
        <v>80</v>
      </c>
      <c r="G183" s="43">
        <v>7.05</v>
      </c>
      <c r="H183" s="43">
        <v>12.27</v>
      </c>
      <c r="I183" s="43">
        <v>47.62</v>
      </c>
      <c r="J183" s="43">
        <v>329.04</v>
      </c>
      <c r="K183" s="44">
        <v>1</v>
      </c>
    </row>
    <row r="184" spans="1:11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</row>
    <row r="185" spans="1:11" ht="15.75" customHeight="1">
      <c r="A185" s="24"/>
      <c r="B185" s="17"/>
      <c r="C185" s="8"/>
      <c r="D185" s="18" t="s">
        <v>33</v>
      </c>
      <c r="E185" s="9"/>
      <c r="F185" s="19">
        <f>SUM(F178:F184)</f>
        <v>615</v>
      </c>
      <c r="G185" s="19">
        <f t="shared" ref="G185:J185" si="75">SUM(G178:G184)</f>
        <v>23.02</v>
      </c>
      <c r="H185" s="19">
        <f t="shared" si="75"/>
        <v>26.1</v>
      </c>
      <c r="I185" s="19">
        <f t="shared" si="75"/>
        <v>137.79</v>
      </c>
      <c r="J185" s="19">
        <f t="shared" si="75"/>
        <v>877.77</v>
      </c>
      <c r="K185" s="25"/>
    </row>
    <row r="186" spans="1:11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</row>
    <row r="190" spans="1:11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6">SUM(G186:G194)</f>
        <v>0</v>
      </c>
      <c r="H195" s="19">
        <f t="shared" si="76"/>
        <v>0</v>
      </c>
      <c r="I195" s="19">
        <f t="shared" si="76"/>
        <v>0</v>
      </c>
      <c r="J195" s="19">
        <f t="shared" si="76"/>
        <v>0</v>
      </c>
      <c r="K195" s="25"/>
    </row>
    <row r="196" spans="1:11" ht="15.75" thickBot="1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615</v>
      </c>
      <c r="G196" s="32">
        <f t="shared" ref="G196" si="77">G185+G195</f>
        <v>23.02</v>
      </c>
      <c r="H196" s="32">
        <f t="shared" ref="H196" si="78">H185+H195</f>
        <v>26.1</v>
      </c>
      <c r="I196" s="32">
        <f t="shared" ref="I196" si="79">I185+I195</f>
        <v>137.79</v>
      </c>
      <c r="J196" s="32">
        <f t="shared" ref="J196" si="80">J185+J195</f>
        <v>877.77</v>
      </c>
      <c r="K196" s="32"/>
    </row>
    <row r="197" spans="1:11" ht="13.5" thickBot="1">
      <c r="A197" s="27"/>
      <c r="B197" s="28"/>
      <c r="C197" s="55" t="s">
        <v>5</v>
      </c>
      <c r="D197" s="55"/>
      <c r="E197" s="55"/>
      <c r="F197" s="34">
        <f>(F24+F43+F62+F81+F101+F120+F139+F158+F177+F196)/(IF(F24=0,0,1)+IF(F43=0,0,1)+IF(F62=0,0,1)+IF(F81=0,0,1)+IF(F101=0,0,1)+IF(F120=0,0,1)+IF(F139=0,0,1)+IF(F158=0,0,1)+IF(F177=0,0,1)+IF(F196=0,0,1))</f>
        <v>618</v>
      </c>
      <c r="G197" s="34">
        <f t="shared" ref="G197:J197" si="81">(G24+G43+G62+G81+G101+G120+G139+G158+G177+G196)/(IF(G24=0,0,1)+IF(G43=0,0,1)+IF(G62=0,0,1)+IF(G81=0,0,1)+IF(G101=0,0,1)+IF(G120=0,0,1)+IF(G139=0,0,1)+IF(G158=0,0,1)+IF(G177=0,0,1)+IF(G196=0,0,1))</f>
        <v>20.908000000000001</v>
      </c>
      <c r="H197" s="34">
        <f t="shared" si="81"/>
        <v>23.625999999999998</v>
      </c>
      <c r="I197" s="34">
        <f t="shared" si="81"/>
        <v>98.59</v>
      </c>
      <c r="J197" s="34">
        <f t="shared" si="81"/>
        <v>688.94499999999994</v>
      </c>
      <c r="K197" s="34"/>
    </row>
  </sheetData>
  <mergeCells count="15">
    <mergeCell ref="C62:D62"/>
    <mergeCell ref="C81:D81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2024-09-03T09:10:08Z</dcterms:modified>
</cp:coreProperties>
</file>